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29d89e2fffb8bbd/ESM/S7Physique/2-Champs/"/>
    </mc:Choice>
  </mc:AlternateContent>
  <xr:revisionPtr revIDLastSave="0" documentId="8_{2E778E1F-792F-4796-8AFA-5150AF4C7621}" xr6:coauthVersionLast="47" xr6:coauthVersionMax="47" xr10:uidLastSave="{00000000-0000-0000-0000-000000000000}"/>
  <bookViews>
    <workbookView xWindow="-108" yWindow="-108" windowWidth="23256" windowHeight="12576" xr2:uid="{5A6F32CC-8E8A-4683-B4C7-8CA784E148E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5" i="1"/>
  <c r="B2" i="1"/>
  <c r="B13" i="1" s="1"/>
  <c r="B10" i="1" l="1"/>
  <c r="B12" i="1" s="1"/>
</calcChain>
</file>

<file path=xl/sharedStrings.xml><?xml version="1.0" encoding="utf-8"?>
<sst xmlns="http://schemas.openxmlformats.org/spreadsheetml/2006/main" count="12" uniqueCount="11">
  <si>
    <t>mp</t>
  </si>
  <si>
    <t>m</t>
  </si>
  <si>
    <t>d</t>
  </si>
  <si>
    <t>v0</t>
  </si>
  <si>
    <t>alpha</t>
  </si>
  <si>
    <t>e</t>
  </si>
  <si>
    <t>U</t>
  </si>
  <si>
    <t>tS</t>
  </si>
  <si>
    <t>yS</t>
  </si>
  <si>
    <t>l</t>
  </si>
  <si>
    <t>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</si>
</sst>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7B1B2-C994-433E-B998-399E076E9F0B}">
  <dimension ref="A1:C15"/>
  <sheetViews>
    <sheetView tabSelected="1" workbookViewId="0">
      <selection activeCell="B9" sqref="B9"/>
    </sheetView>
  </sheetViews>
  <sheetFormatPr baseColWidth="10" defaultRowHeight="14.4" x14ac:dyDescent="0.3"/>
  <sheetData>
    <row r="1" spans="1:3" x14ac:dyDescent="0.3">
      <c r="A1" t="s">
        <v>0</v>
      </c>
      <c r="B1" s="1">
        <v>1.6700000000000002E-27</v>
      </c>
    </row>
    <row r="2" spans="1:3" x14ac:dyDescent="0.3">
      <c r="A2" t="s">
        <v>1</v>
      </c>
      <c r="B2" s="1">
        <f>4*B1</f>
        <v>6.6800000000000006E-27</v>
      </c>
    </row>
    <row r="3" spans="1:3" x14ac:dyDescent="0.3">
      <c r="A3" t="s">
        <v>2</v>
      </c>
      <c r="B3">
        <v>0.1</v>
      </c>
    </row>
    <row r="4" spans="1:3" x14ac:dyDescent="0.3">
      <c r="A4" t="s">
        <v>3</v>
      </c>
      <c r="B4" s="1">
        <v>1500000</v>
      </c>
    </row>
    <row r="5" spans="1:3" x14ac:dyDescent="0.3">
      <c r="A5" t="s">
        <v>4</v>
      </c>
      <c r="B5">
        <f>C5/180*PI()</f>
        <v>0.78539816339744828</v>
      </c>
      <c r="C5">
        <v>45</v>
      </c>
    </row>
    <row r="6" spans="1:3" x14ac:dyDescent="0.3">
      <c r="A6" t="s">
        <v>5</v>
      </c>
      <c r="B6" s="1">
        <v>1.5999999999999999E-19</v>
      </c>
    </row>
    <row r="7" spans="1:3" x14ac:dyDescent="0.3">
      <c r="A7" t="s">
        <v>6</v>
      </c>
      <c r="B7">
        <v>25000</v>
      </c>
    </row>
    <row r="8" spans="1:3" x14ac:dyDescent="0.3">
      <c r="A8" t="s">
        <v>9</v>
      </c>
      <c r="B8" s="1">
        <v>0.2</v>
      </c>
    </row>
    <row r="10" spans="1:3" x14ac:dyDescent="0.3">
      <c r="A10" t="s">
        <v>7</v>
      </c>
      <c r="B10" s="1">
        <f>B2*B3*B4*SIN(B5)/(2*B6*B7)</f>
        <v>8.8565124343615087E-8</v>
      </c>
    </row>
    <row r="12" spans="1:3" x14ac:dyDescent="0.3">
      <c r="A12" t="s">
        <v>8</v>
      </c>
      <c r="B12" s="1">
        <f>-B6*B7/(B2*B3)*B10^2+B4*SIN(B5)*B10</f>
        <v>4.6968749999999997E-2</v>
      </c>
    </row>
    <row r="13" spans="1:3" x14ac:dyDescent="0.3">
      <c r="A13" t="s">
        <v>8</v>
      </c>
      <c r="B13" s="1">
        <f>B2*B3*B4^2*(SIN(B5))^2/(4*B6*B7)</f>
        <v>4.6968749999999997E-2</v>
      </c>
    </row>
    <row r="15" spans="1:3" x14ac:dyDescent="0.3">
      <c r="A15" t="s">
        <v>10</v>
      </c>
      <c r="B15" s="1">
        <f>-B6*B7*B8^2/(B2*B3*B4^2*(COS(B5))^2)+TAN(B5)*B8</f>
        <v>-1.2907518296739806E-2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ARNOLD</dc:creator>
  <cp:lastModifiedBy>Christian ARNOLD</cp:lastModifiedBy>
  <dcterms:created xsi:type="dcterms:W3CDTF">2022-11-23T14:53:46Z</dcterms:created>
  <dcterms:modified xsi:type="dcterms:W3CDTF">2022-11-23T15:22:01Z</dcterms:modified>
</cp:coreProperties>
</file>